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I  opsti deo" sheetId="1" r:id="rId1"/>
    <sheet name="III  potpis" sheetId="2" r:id="rId2"/>
  </sheets>
  <calcPr calcId="125725"/>
</workbook>
</file>

<file path=xl/calcChain.xml><?xml version="1.0" encoding="utf-8"?>
<calcChain xmlns="http://schemas.openxmlformats.org/spreadsheetml/2006/main">
  <c r="E47" i="1"/>
  <c r="E42"/>
  <c r="E41" l="1"/>
  <c r="E37" s="1"/>
  <c r="E104"/>
  <c r="E101"/>
  <c r="E97"/>
  <c r="E95"/>
  <c r="E92"/>
  <c r="E90"/>
  <c r="E88"/>
  <c r="E81"/>
  <c r="E75"/>
  <c r="E109" l="1"/>
</calcChain>
</file>

<file path=xl/sharedStrings.xml><?xml version="1.0" encoding="utf-8"?>
<sst xmlns="http://schemas.openxmlformats.org/spreadsheetml/2006/main" count="103" uniqueCount="101">
  <si>
    <t>Мешовити и неодређени приходи</t>
  </si>
  <si>
    <t>Текући трансфери</t>
  </si>
  <si>
    <t>Члан 1.</t>
  </si>
  <si>
    <t>Члан 3.</t>
  </si>
  <si>
    <t>ОПИС</t>
  </si>
  <si>
    <t>I ПРИХОДИ И ПРИМАЊА</t>
  </si>
  <si>
    <t>Накнада за коришћење минералних сировина</t>
  </si>
  <si>
    <t>Расходи и издаци буџета, по појединачној намени, утврђују се у следећим износима:</t>
  </si>
  <si>
    <t>ЕКОНОМСКА КЛАСИФИКАЦИЈА</t>
  </si>
  <si>
    <t>рачуну прихода и примања, расхода и издатака:</t>
  </si>
  <si>
    <t>УКУПНА СРЕДСТВА</t>
  </si>
  <si>
    <t>УКУПНО:</t>
  </si>
  <si>
    <t>Самодоприноси</t>
  </si>
  <si>
    <t>I  ОПШТИ ДЕО</t>
  </si>
  <si>
    <t>7+8+9+13</t>
  </si>
  <si>
    <t>Члан 2.</t>
  </si>
  <si>
    <t>1. Текући приходи</t>
  </si>
  <si>
    <t>1.1 Уступљени приходи</t>
  </si>
  <si>
    <t>Порез на зараде</t>
  </si>
  <si>
    <t>Порез на приход од пољопривреде</t>
  </si>
  <si>
    <t>и шумарства</t>
  </si>
  <si>
    <t>1.2 Изворни приходи</t>
  </si>
  <si>
    <t>порез на имовину</t>
  </si>
  <si>
    <t>713121,22,25,26</t>
  </si>
  <si>
    <t>Локалне административне таксе</t>
  </si>
  <si>
    <t>Накнаде</t>
  </si>
  <si>
    <t>Посебна накнада за заштиту</t>
  </si>
  <si>
    <t>жиотне средине</t>
  </si>
  <si>
    <t>Текући добровољни трансфери од</t>
  </si>
  <si>
    <t>физичких и правних лица</t>
  </si>
  <si>
    <t>Камате</t>
  </si>
  <si>
    <t>Закуп пословног простора</t>
  </si>
  <si>
    <t>Приходи који својом делатношћу</t>
  </si>
  <si>
    <t>остваре органи општина</t>
  </si>
  <si>
    <t>Прекршајни налози и новчане казне</t>
  </si>
  <si>
    <t>2. Примања од продаје нефинансијске</t>
  </si>
  <si>
    <t>имовине</t>
  </si>
  <si>
    <t>3. Примања од задуживања</t>
  </si>
  <si>
    <t>41   РАСХОДИ ЗА ЗАПОСЛЕНЕ</t>
  </si>
  <si>
    <t>411   Плате и додаци за запослене</t>
  </si>
  <si>
    <t>412   Социјални доприноси на терет послодавца</t>
  </si>
  <si>
    <t>414   Социјална давања запосленима</t>
  </si>
  <si>
    <t xml:space="preserve">415   Накнаде трошкова за запослене </t>
  </si>
  <si>
    <t>416   Награде запосленима и остали посебни расходи</t>
  </si>
  <si>
    <t>42 КОРИШЋЕЊЕ УСЛУГА И РОБА</t>
  </si>
  <si>
    <t>421   Стални трошкови</t>
  </si>
  <si>
    <t>422 Трошкови путовања</t>
  </si>
  <si>
    <t>423   Услуге по уговору</t>
  </si>
  <si>
    <t>424   Специјализоване услуге</t>
  </si>
  <si>
    <t>425   Текуће поправке и одржавање</t>
  </si>
  <si>
    <t>426   Материјал</t>
  </si>
  <si>
    <t>44   ОТПЛАТА КАМАТА</t>
  </si>
  <si>
    <t>441   Отплата камата домаћим пословним банкама</t>
  </si>
  <si>
    <t xml:space="preserve">450   Субвенције </t>
  </si>
  <si>
    <t>451   Субвенције јавним нефинансијским предузећима</t>
  </si>
  <si>
    <t>46   ДОТАЦИЈЕ И ТРАНСФЕРИ</t>
  </si>
  <si>
    <t>463   Трансфери осталим нивоима власти</t>
  </si>
  <si>
    <t>465 Остале дотације и трансфери</t>
  </si>
  <si>
    <t>47   СОЦИЈАЛНО ОСИГУРАЊЕ И СОЦИЈАЛНА ЗАШТИТА</t>
  </si>
  <si>
    <t>472   Накнада за социјалну заштиту</t>
  </si>
  <si>
    <t>48   ОСТАЛИ РАСХОДИ</t>
  </si>
  <si>
    <t>481   Дотације невладиним организацијама</t>
  </si>
  <si>
    <t>482   Порези, обавезне таксе и казне</t>
  </si>
  <si>
    <t>483   Новчане казне и пенали по решењу судова</t>
  </si>
  <si>
    <t>49   РЕЗЕРВЕ</t>
  </si>
  <si>
    <t>49911 Стална буџетска резерва</t>
  </si>
  <si>
    <t>49912 Текућа буџетска резерва</t>
  </si>
  <si>
    <t>51   ОСНОВНА СРЕДСТВА</t>
  </si>
  <si>
    <t>511   Зграде и грађевински објекти</t>
  </si>
  <si>
    <t>512   Машине и опрема</t>
  </si>
  <si>
    <t>515  Нематеријална имовина</t>
  </si>
  <si>
    <t>611  Отплата главнице домаћим кредиторима</t>
  </si>
  <si>
    <t xml:space="preserve">   Приходи и примања који представљају буџетска средства утврђени су у следећим износима у </t>
  </si>
  <si>
    <t>Текуће донације од међународних организација</t>
  </si>
  <si>
    <t>БУЏЕТ 2016.</t>
  </si>
  <si>
    <t>о буџетском систему ("Службени гласник РС" бр. 54/09,73/10,101/10,101/11,93/12,62/13,63/13,108/13,142/14,68/15,</t>
  </si>
  <si>
    <t>103/15, 99/16) чл.32.Закона о локалној самоуправи  ("Службени гласник РС" бр. 129/07 и 83/2014) и члана 42.</t>
  </si>
  <si>
    <t>Пренета неутрошена средства 31.12.2015.године</t>
  </si>
  <si>
    <t>Распоређена пренета неутр.средства Одлуком о првом ребалансу</t>
  </si>
  <si>
    <t>повраћај пренетих неутрошених средстава из 2015.године</t>
  </si>
  <si>
    <t>711121,22,23,47</t>
  </si>
  <si>
    <t xml:space="preserve">     Скупштина градске општине Раковица на седници одржаној дана 30.12.2016.године, на основу чл.63. Закона </t>
  </si>
  <si>
    <t>Статута градске општине Раковица (''Сл. лист града Београда'' бр. 45/08,10/10,07/12,35/13,94/14) усвојила је:</t>
  </si>
  <si>
    <t>ТЕХНИЧКИ РЕБАЛАНС БУЏЕТА ГРАДСКЕ ОПШТИНЕ РАКОВИЦА</t>
  </si>
  <si>
    <t xml:space="preserve">ЗА 2016. ГОДИНУ </t>
  </si>
  <si>
    <t xml:space="preserve">     Укупна средства буџета утврђена су у износу од 613.287.178 динара, а формирана су приходима и </t>
  </si>
  <si>
    <t>примањима из следећих извора финансирања:</t>
  </si>
  <si>
    <t xml:space="preserve">                        - сопствени приходи буџетског корисника у износу од 2.074.425 динара - извор 04,</t>
  </si>
  <si>
    <t xml:space="preserve">                        - вишак прихода из ранијих година у износу од 52.048.104 динара - извор финансирања 13. </t>
  </si>
  <si>
    <t xml:space="preserve">                        - трансфери од других нивоа власти у износу од 93.668.067 динара - извор 07,</t>
  </si>
  <si>
    <t xml:space="preserve">                        - текући приходи буџета у износу од 463.715.686 динара - извор финансирања 01,</t>
  </si>
  <si>
    <t xml:space="preserve">                        - примања од задуживања у износу од 280.896 динара - извор 10,</t>
  </si>
  <si>
    <t xml:space="preserve">                        - добровољни трансфери од од физичких и правних лица у износу од 1.500.000 динара - извор 08,</t>
  </si>
  <si>
    <t>ПРЕДСЕДНИК СКУПШТИНЕ</t>
  </si>
  <si>
    <t>ГРАДСКЕ ОПШТИНЕ РАКОВИЦА</t>
  </si>
  <si>
    <t>Цвијетин Ђукановић, с.р.</t>
  </si>
  <si>
    <t>ТАЧНОСТ ПРЕПИСА ОВЕРАВА</t>
  </si>
  <si>
    <t xml:space="preserve">СЕКРЕТАР СКУПШТИНЕ </t>
  </si>
  <si>
    <t>Мирјана Марковић</t>
  </si>
  <si>
    <t xml:space="preserve">               Ову одлуку објавити у Службеном листу града Београда и доставити Министарству финансија </t>
  </si>
  <si>
    <t>Републике Србије.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</si>
</sst>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0" xfId="0" applyFont="1" applyFill="1"/>
    <xf numFmtId="0" fontId="1" fillId="0" borderId="8" xfId="0" applyFont="1" applyBorder="1"/>
    <xf numFmtId="0" fontId="1" fillId="0" borderId="3" xfId="0" applyFont="1" applyBorder="1"/>
    <xf numFmtId="0" fontId="1" fillId="0" borderId="11" xfId="0" applyFont="1" applyBorder="1" applyAlignment="1">
      <alignment horizontal="left" wrapText="1"/>
    </xf>
    <xf numFmtId="0" fontId="1" fillId="0" borderId="6" xfId="0" applyFont="1" applyBorder="1"/>
    <xf numFmtId="3" fontId="1" fillId="0" borderId="1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3" fontId="2" fillId="2" borderId="11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1" fillId="0" borderId="2" xfId="0" applyFont="1" applyBorder="1"/>
    <xf numFmtId="0" fontId="1" fillId="0" borderId="12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Fill="1" applyBorder="1"/>
    <xf numFmtId="3" fontId="1" fillId="0" borderId="5" xfId="0" applyNumberFormat="1" applyFont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3" fontId="2" fillId="0" borderId="6" xfId="0" applyNumberFormat="1" applyFont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49" fontId="1" fillId="0" borderId="0" xfId="0" applyNumberFormat="1" applyFont="1"/>
    <xf numFmtId="0" fontId="1" fillId="0" borderId="8" xfId="0" applyFont="1" applyBorder="1" applyAlignment="1">
      <alignment horizontal="left"/>
    </xf>
    <xf numFmtId="3" fontId="2" fillId="2" borderId="12" xfId="0" applyNumberFormat="1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1" fillId="0" borderId="13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4"/>
  <sheetViews>
    <sheetView topLeftCell="A97" workbookViewId="0">
      <selection activeCell="D7" sqref="D7"/>
    </sheetView>
  </sheetViews>
  <sheetFormatPr defaultRowHeight="15"/>
  <cols>
    <col min="1" max="1" width="1.28515625" style="1" customWidth="1"/>
    <col min="2" max="2" width="32.85546875" style="1" customWidth="1"/>
    <col min="3" max="3" width="28.5703125" style="1" customWidth="1"/>
    <col min="4" max="4" width="14" style="1" customWidth="1"/>
    <col min="5" max="5" width="15.5703125" style="1" customWidth="1"/>
    <col min="6" max="16384" width="9.140625" style="1"/>
  </cols>
  <sheetData>
    <row r="2" spans="2:9">
      <c r="D2" s="4"/>
    </row>
    <row r="4" spans="2:9">
      <c r="E4" s="5"/>
      <c r="I4" s="3"/>
    </row>
    <row r="5" spans="2:9">
      <c r="B5" s="1" t="s">
        <v>81</v>
      </c>
      <c r="E5" s="3"/>
      <c r="I5" s="3"/>
    </row>
    <row r="6" spans="2:9">
      <c r="B6" s="1" t="s">
        <v>75</v>
      </c>
      <c r="E6" s="3"/>
      <c r="I6" s="3"/>
    </row>
    <row r="7" spans="2:9">
      <c r="B7" s="1" t="s">
        <v>76</v>
      </c>
      <c r="E7" s="3"/>
      <c r="I7" s="3"/>
    </row>
    <row r="8" spans="2:9">
      <c r="B8" s="1" t="s">
        <v>82</v>
      </c>
      <c r="E8" s="3"/>
      <c r="I8" s="3"/>
    </row>
    <row r="9" spans="2:9">
      <c r="E9" s="3"/>
      <c r="I9" s="3"/>
    </row>
    <row r="10" spans="2:9">
      <c r="E10" s="3"/>
      <c r="I10" s="3"/>
    </row>
    <row r="11" spans="2:9">
      <c r="E11" s="3"/>
      <c r="I11" s="3"/>
    </row>
    <row r="12" spans="2:9">
      <c r="B12" s="49" t="s">
        <v>83</v>
      </c>
      <c r="C12" s="49"/>
      <c r="D12" s="49"/>
      <c r="E12" s="49"/>
      <c r="F12" s="45"/>
      <c r="G12" s="45"/>
      <c r="I12" s="3"/>
    </row>
    <row r="13" spans="2:9">
      <c r="B13" s="44"/>
      <c r="C13" s="44" t="s">
        <v>84</v>
      </c>
      <c r="D13" s="44"/>
      <c r="E13" s="7"/>
      <c r="F13" s="45"/>
      <c r="G13" s="45"/>
      <c r="I13" s="3"/>
    </row>
    <row r="14" spans="2:9">
      <c r="B14" s="6"/>
      <c r="C14" s="6"/>
      <c r="D14" s="6"/>
      <c r="E14" s="7"/>
      <c r="F14" s="4"/>
      <c r="G14" s="4"/>
      <c r="I14" s="3"/>
    </row>
    <row r="15" spans="2:9">
      <c r="C15" s="4"/>
      <c r="E15" s="3"/>
      <c r="I15" s="3"/>
    </row>
    <row r="16" spans="2:9">
      <c r="B16" s="2"/>
      <c r="C16" s="44" t="s">
        <v>13</v>
      </c>
      <c r="E16" s="3"/>
      <c r="I16" s="3"/>
    </row>
    <row r="17" spans="2:9">
      <c r="B17" s="2"/>
      <c r="C17" s="2"/>
      <c r="E17" s="3"/>
      <c r="I17" s="3"/>
    </row>
    <row r="18" spans="2:9">
      <c r="B18" s="2"/>
      <c r="C18" s="4"/>
      <c r="E18" s="3"/>
      <c r="I18" s="3"/>
    </row>
    <row r="19" spans="2:9">
      <c r="C19" s="45" t="s">
        <v>2</v>
      </c>
      <c r="E19" s="3"/>
      <c r="I19" s="3"/>
    </row>
    <row r="20" spans="2:9">
      <c r="E20" s="3"/>
      <c r="I20" s="3"/>
    </row>
    <row r="21" spans="2:9">
      <c r="B21" s="1" t="s">
        <v>85</v>
      </c>
      <c r="C21" s="8"/>
      <c r="I21" s="3"/>
    </row>
    <row r="22" spans="2:9" ht="15.75" customHeight="1">
      <c r="B22" s="1" t="s">
        <v>86</v>
      </c>
      <c r="I22" s="3"/>
    </row>
    <row r="23" spans="2:9" ht="15.75" customHeight="1">
      <c r="B23" s="1" t="s">
        <v>90</v>
      </c>
      <c r="C23" s="8"/>
      <c r="I23" s="3"/>
    </row>
    <row r="24" spans="2:9" ht="15.75" customHeight="1">
      <c r="B24" s="1" t="s">
        <v>87</v>
      </c>
      <c r="C24" s="8"/>
      <c r="I24" s="3"/>
    </row>
    <row r="25" spans="2:9" ht="15.75" customHeight="1">
      <c r="B25" s="1" t="s">
        <v>89</v>
      </c>
      <c r="C25" s="8"/>
      <c r="I25" s="3"/>
    </row>
    <row r="26" spans="2:9" ht="15.75" customHeight="1">
      <c r="B26" s="1" t="s">
        <v>92</v>
      </c>
      <c r="C26" s="8"/>
      <c r="I26" s="3"/>
    </row>
    <row r="27" spans="2:9" ht="15.75" customHeight="1">
      <c r="B27" s="1" t="s">
        <v>91</v>
      </c>
      <c r="C27" s="8"/>
      <c r="I27" s="3"/>
    </row>
    <row r="28" spans="2:9" ht="15.75" customHeight="1">
      <c r="B28" s="1" t="s">
        <v>88</v>
      </c>
      <c r="I28" s="3"/>
    </row>
    <row r="29" spans="2:9" ht="15.75" customHeight="1">
      <c r="E29" s="3"/>
      <c r="I29" s="3"/>
    </row>
    <row r="30" spans="2:9">
      <c r="C30" s="4" t="s">
        <v>15</v>
      </c>
      <c r="E30" s="3"/>
      <c r="I30" s="3"/>
    </row>
    <row r="31" spans="2:9">
      <c r="E31" s="3"/>
      <c r="I31" s="3"/>
    </row>
    <row r="32" spans="2:9">
      <c r="B32" s="1" t="s">
        <v>72</v>
      </c>
      <c r="E32" s="3"/>
      <c r="I32" s="3"/>
    </row>
    <row r="33" spans="2:9">
      <c r="B33" s="1" t="s">
        <v>9</v>
      </c>
      <c r="E33" s="3"/>
      <c r="I33" s="3"/>
    </row>
    <row r="34" spans="2:9" ht="19.5" customHeight="1">
      <c r="E34" s="3"/>
      <c r="I34" s="3"/>
    </row>
    <row r="35" spans="2:9" ht="24.95" customHeight="1">
      <c r="B35" s="9" t="s">
        <v>4</v>
      </c>
      <c r="C35" s="10"/>
      <c r="D35" s="46" t="s">
        <v>8</v>
      </c>
      <c r="E35" s="11" t="s">
        <v>74</v>
      </c>
      <c r="I35" s="3"/>
    </row>
    <row r="36" spans="2:9" ht="24.95" customHeight="1">
      <c r="B36" s="51"/>
      <c r="C36" s="52"/>
      <c r="D36" s="12"/>
      <c r="E36" s="13"/>
      <c r="I36" s="3"/>
    </row>
    <row r="37" spans="2:9" ht="24.95" customHeight="1">
      <c r="B37" s="9" t="s">
        <v>5</v>
      </c>
      <c r="C37" s="10"/>
      <c r="D37" s="14" t="s">
        <v>14</v>
      </c>
      <c r="E37" s="15">
        <f>SUM(E41+E39)</f>
        <v>613287178</v>
      </c>
      <c r="I37" s="3"/>
    </row>
    <row r="38" spans="2:9" ht="24.95" customHeight="1">
      <c r="B38" s="9" t="s">
        <v>77</v>
      </c>
      <c r="C38" s="10"/>
      <c r="D38" s="14"/>
      <c r="E38" s="16">
        <v>56455670</v>
      </c>
      <c r="I38" s="3"/>
    </row>
    <row r="39" spans="2:9" ht="24.95" customHeight="1">
      <c r="B39" s="9" t="s">
        <v>78</v>
      </c>
      <c r="C39" s="10"/>
      <c r="D39" s="14"/>
      <c r="E39" s="16">
        <v>52329000</v>
      </c>
      <c r="I39" s="3"/>
    </row>
    <row r="40" spans="2:9" ht="24.95" customHeight="1">
      <c r="B40" s="9" t="s">
        <v>79</v>
      </c>
      <c r="C40" s="10"/>
      <c r="D40" s="14"/>
      <c r="E40" s="16">
        <v>4126670</v>
      </c>
      <c r="I40" s="3"/>
    </row>
    <row r="41" spans="2:9" ht="24.95" customHeight="1">
      <c r="B41" s="9" t="s">
        <v>16</v>
      </c>
      <c r="C41" s="10"/>
      <c r="D41" s="14">
        <v>7</v>
      </c>
      <c r="E41" s="16">
        <f>SUM(E42+E47)</f>
        <v>560958178</v>
      </c>
      <c r="I41" s="3"/>
    </row>
    <row r="42" spans="2:9" ht="24.95" customHeight="1">
      <c r="B42" s="9" t="s">
        <v>17</v>
      </c>
      <c r="C42" s="10"/>
      <c r="D42" s="14">
        <v>7</v>
      </c>
      <c r="E42" s="16">
        <f>SUM(E43+E44+E45)</f>
        <v>254837517</v>
      </c>
      <c r="I42" s="3"/>
    </row>
    <row r="43" spans="2:9" ht="24.95" customHeight="1">
      <c r="B43" s="9" t="s">
        <v>18</v>
      </c>
      <c r="C43" s="10"/>
      <c r="D43" s="14">
        <v>711111</v>
      </c>
      <c r="E43" s="16">
        <v>254737517</v>
      </c>
      <c r="I43" s="3"/>
    </row>
    <row r="44" spans="2:9" ht="24.95" customHeight="1">
      <c r="B44" s="9" t="s">
        <v>12</v>
      </c>
      <c r="C44" s="10"/>
      <c r="D44" s="14">
        <v>711181</v>
      </c>
      <c r="E44" s="16"/>
      <c r="I44" s="3"/>
    </row>
    <row r="45" spans="2:9" ht="24.95" customHeight="1">
      <c r="B45" s="17" t="s">
        <v>19</v>
      </c>
      <c r="C45" s="18"/>
      <c r="D45" s="19"/>
      <c r="E45" s="47">
        <v>100000</v>
      </c>
      <c r="I45" s="3"/>
    </row>
    <row r="46" spans="2:9" ht="24.95" customHeight="1">
      <c r="B46" s="20" t="s">
        <v>20</v>
      </c>
      <c r="C46" s="21"/>
      <c r="D46" s="22">
        <v>711146</v>
      </c>
      <c r="E46" s="48"/>
      <c r="I46" s="3"/>
    </row>
    <row r="47" spans="2:9" ht="24.95" customHeight="1">
      <c r="B47" s="9" t="s">
        <v>21</v>
      </c>
      <c r="C47" s="10"/>
      <c r="D47" s="14">
        <v>7</v>
      </c>
      <c r="E47" s="16">
        <f>SUM(E48+E51+E52+E55+E56+E57+E59+E60+E62+E64+E65+E61)</f>
        <v>306120661</v>
      </c>
      <c r="I47" s="3"/>
    </row>
    <row r="48" spans="2:9" ht="24.95" customHeight="1">
      <c r="B48" s="17"/>
      <c r="C48" s="18"/>
      <c r="D48" s="19" t="s">
        <v>80</v>
      </c>
      <c r="E48" s="47">
        <v>181676067</v>
      </c>
      <c r="I48" s="3"/>
    </row>
    <row r="49" spans="2:9" ht="24.95" customHeight="1">
      <c r="B49" s="23" t="s">
        <v>22</v>
      </c>
      <c r="C49" s="24"/>
      <c r="D49" s="25" t="s">
        <v>23</v>
      </c>
      <c r="E49" s="50"/>
      <c r="I49" s="3"/>
    </row>
    <row r="50" spans="2:9" ht="24.95" customHeight="1">
      <c r="B50" s="20"/>
      <c r="C50" s="21"/>
      <c r="D50" s="22">
        <v>713400</v>
      </c>
      <c r="E50" s="48"/>
      <c r="I50" s="3"/>
    </row>
    <row r="51" spans="2:9" ht="24.95" customHeight="1">
      <c r="B51" s="26" t="s">
        <v>24</v>
      </c>
      <c r="C51" s="10"/>
      <c r="D51" s="27">
        <v>742251</v>
      </c>
      <c r="E51" s="16">
        <v>2000000</v>
      </c>
      <c r="I51" s="3"/>
    </row>
    <row r="52" spans="2:9" ht="24.95" customHeight="1">
      <c r="B52" s="26" t="s">
        <v>25</v>
      </c>
      <c r="C52" s="10"/>
      <c r="D52" s="27">
        <v>714.71600000000001</v>
      </c>
      <c r="E52" s="16">
        <v>3052102</v>
      </c>
      <c r="I52" s="3"/>
    </row>
    <row r="53" spans="2:9" ht="24.95" customHeight="1">
      <c r="B53" s="28" t="s">
        <v>26</v>
      </c>
      <c r="C53" s="18"/>
      <c r="D53" s="19"/>
      <c r="E53" s="47"/>
      <c r="I53" s="3"/>
    </row>
    <row r="54" spans="2:9" ht="24.95" customHeight="1">
      <c r="B54" s="29" t="s">
        <v>27</v>
      </c>
      <c r="C54" s="21"/>
      <c r="D54" s="22">
        <v>714547</v>
      </c>
      <c r="E54" s="48"/>
      <c r="I54" s="3"/>
    </row>
    <row r="55" spans="2:9" ht="24.95" customHeight="1">
      <c r="B55" s="26" t="s">
        <v>1</v>
      </c>
      <c r="C55" s="10"/>
      <c r="D55" s="14">
        <v>733</v>
      </c>
      <c r="E55" s="16">
        <v>93668067</v>
      </c>
      <c r="I55" s="3"/>
    </row>
    <row r="56" spans="2:9" ht="24.95" customHeight="1">
      <c r="B56" s="28" t="s">
        <v>73</v>
      </c>
      <c r="C56" s="18"/>
      <c r="D56" s="19">
        <v>732</v>
      </c>
      <c r="E56" s="30"/>
      <c r="I56" s="3"/>
    </row>
    <row r="57" spans="2:9" ht="24.95" customHeight="1">
      <c r="B57" s="28" t="s">
        <v>28</v>
      </c>
      <c r="C57" s="18"/>
      <c r="D57" s="19"/>
      <c r="E57" s="47">
        <v>1500000</v>
      </c>
      <c r="I57" s="3"/>
    </row>
    <row r="58" spans="2:9" ht="24.95" customHeight="1">
      <c r="B58" s="29" t="s">
        <v>29</v>
      </c>
      <c r="C58" s="21"/>
      <c r="D58" s="22">
        <v>744</v>
      </c>
      <c r="E58" s="48"/>
      <c r="I58" s="3"/>
    </row>
    <row r="59" spans="2:9" ht="24.95" customHeight="1">
      <c r="B59" s="26" t="s">
        <v>30</v>
      </c>
      <c r="C59" s="10"/>
      <c r="D59" s="27">
        <v>741151</v>
      </c>
      <c r="E59" s="16">
        <v>500000</v>
      </c>
      <c r="I59" s="3"/>
    </row>
    <row r="60" spans="2:9" ht="24.95" customHeight="1">
      <c r="B60" s="28" t="s">
        <v>6</v>
      </c>
      <c r="C60" s="18"/>
      <c r="D60" s="19">
        <v>741511</v>
      </c>
      <c r="E60" s="30">
        <v>16000000</v>
      </c>
      <c r="I60" s="3"/>
    </row>
    <row r="61" spans="2:9" ht="24.95" customHeight="1">
      <c r="B61" s="26" t="s">
        <v>31</v>
      </c>
      <c r="C61" s="10"/>
      <c r="D61" s="14">
        <v>742152</v>
      </c>
      <c r="E61" s="16">
        <v>2074425</v>
      </c>
      <c r="I61" s="3"/>
    </row>
    <row r="62" spans="2:9" ht="24.95" customHeight="1">
      <c r="B62" s="28" t="s">
        <v>32</v>
      </c>
      <c r="C62" s="18"/>
      <c r="D62" s="19"/>
      <c r="E62" s="47">
        <v>2900000</v>
      </c>
      <c r="I62" s="3"/>
    </row>
    <row r="63" spans="2:9" ht="24.95" customHeight="1">
      <c r="B63" s="29" t="s">
        <v>33</v>
      </c>
      <c r="C63" s="21"/>
      <c r="D63" s="22">
        <v>742351</v>
      </c>
      <c r="E63" s="48"/>
      <c r="I63" s="3"/>
    </row>
    <row r="64" spans="2:9" ht="24.95" customHeight="1">
      <c r="B64" s="26" t="s">
        <v>34</v>
      </c>
      <c r="C64" s="10"/>
      <c r="D64" s="27">
        <v>7433</v>
      </c>
      <c r="E64" s="16">
        <v>2150000</v>
      </c>
      <c r="I64" s="3"/>
    </row>
    <row r="65" spans="2:9" ht="24.95" customHeight="1">
      <c r="B65" s="26" t="s">
        <v>0</v>
      </c>
      <c r="C65" s="10"/>
      <c r="D65" s="27">
        <v>745</v>
      </c>
      <c r="E65" s="16">
        <v>600000</v>
      </c>
      <c r="I65" s="3"/>
    </row>
    <row r="66" spans="2:9" ht="24.95" customHeight="1">
      <c r="B66" s="28" t="s">
        <v>35</v>
      </c>
      <c r="C66" s="18"/>
      <c r="D66" s="19"/>
      <c r="E66" s="47">
        <v>0</v>
      </c>
      <c r="I66" s="3"/>
    </row>
    <row r="67" spans="2:9" ht="24.95" customHeight="1">
      <c r="B67" s="29" t="s">
        <v>36</v>
      </c>
      <c r="C67" s="21"/>
      <c r="D67" s="22">
        <v>8</v>
      </c>
      <c r="E67" s="48"/>
      <c r="I67" s="3"/>
    </row>
    <row r="68" spans="2:9" ht="24.95" customHeight="1">
      <c r="B68" s="26" t="s">
        <v>37</v>
      </c>
      <c r="C68" s="10"/>
      <c r="D68" s="14">
        <v>9</v>
      </c>
      <c r="E68" s="16">
        <v>280896</v>
      </c>
      <c r="I68" s="3"/>
    </row>
    <row r="69" spans="2:9" ht="16.5" customHeight="1">
      <c r="B69" s="31"/>
      <c r="C69" s="24"/>
      <c r="D69" s="32"/>
      <c r="E69" s="33"/>
      <c r="I69" s="3"/>
    </row>
    <row r="70" spans="2:9">
      <c r="E70" s="3"/>
      <c r="I70" s="3"/>
    </row>
    <row r="71" spans="2:9">
      <c r="B71" s="1" t="s">
        <v>7</v>
      </c>
      <c r="E71" s="3"/>
      <c r="I71" s="3"/>
    </row>
    <row r="72" spans="2:9">
      <c r="E72" s="3"/>
      <c r="I72" s="3"/>
    </row>
    <row r="73" spans="2:9">
      <c r="E73" s="3"/>
      <c r="I73" s="3"/>
    </row>
    <row r="74" spans="2:9" ht="30" customHeight="1">
      <c r="B74" s="9" t="s">
        <v>8</v>
      </c>
      <c r="C74" s="34" t="s">
        <v>4</v>
      </c>
      <c r="D74" s="10"/>
      <c r="E74" s="35" t="s">
        <v>10</v>
      </c>
      <c r="I74" s="3"/>
    </row>
    <row r="75" spans="2:9" ht="17.100000000000001" customHeight="1">
      <c r="B75" s="9" t="s">
        <v>38</v>
      </c>
      <c r="C75" s="10"/>
      <c r="D75" s="10"/>
      <c r="E75" s="36">
        <f>SUM(E76:E80)</f>
        <v>234657174</v>
      </c>
      <c r="I75" s="3"/>
    </row>
    <row r="76" spans="2:9" ht="17.100000000000001" customHeight="1">
      <c r="B76" s="9" t="s">
        <v>39</v>
      </c>
      <c r="C76" s="10"/>
      <c r="D76" s="10"/>
      <c r="E76" s="37">
        <v>183955995</v>
      </c>
      <c r="I76" s="3"/>
    </row>
    <row r="77" spans="2:9" ht="17.100000000000001" customHeight="1">
      <c r="B77" s="9" t="s">
        <v>40</v>
      </c>
      <c r="C77" s="10"/>
      <c r="D77" s="10"/>
      <c r="E77" s="37">
        <v>32740384</v>
      </c>
      <c r="I77" s="3"/>
    </row>
    <row r="78" spans="2:9" ht="17.100000000000001" customHeight="1">
      <c r="B78" s="9" t="s">
        <v>41</v>
      </c>
      <c r="C78" s="10"/>
      <c r="D78" s="10"/>
      <c r="E78" s="37">
        <v>1341773</v>
      </c>
      <c r="I78" s="3"/>
    </row>
    <row r="79" spans="2:9" ht="17.100000000000001" customHeight="1">
      <c r="B79" s="9" t="s">
        <v>42</v>
      </c>
      <c r="C79" s="10"/>
      <c r="D79" s="10"/>
      <c r="E79" s="37">
        <v>7324000</v>
      </c>
      <c r="I79" s="3"/>
    </row>
    <row r="80" spans="2:9" ht="17.100000000000001" customHeight="1">
      <c r="B80" s="9" t="s">
        <v>43</v>
      </c>
      <c r="C80" s="10"/>
      <c r="D80" s="10"/>
      <c r="E80" s="37">
        <v>9295022</v>
      </c>
      <c r="I80" s="3"/>
    </row>
    <row r="81" spans="2:9" ht="17.100000000000001" customHeight="1">
      <c r="B81" s="9" t="s">
        <v>44</v>
      </c>
      <c r="C81" s="10"/>
      <c r="D81" s="10"/>
      <c r="E81" s="38">
        <f>SUM(E82:E87)</f>
        <v>147301568</v>
      </c>
      <c r="I81" s="3"/>
    </row>
    <row r="82" spans="2:9" ht="17.100000000000001" customHeight="1">
      <c r="B82" s="9" t="s">
        <v>45</v>
      </c>
      <c r="C82" s="10"/>
      <c r="D82" s="10"/>
      <c r="E82" s="37">
        <v>22319876</v>
      </c>
      <c r="I82" s="3"/>
    </row>
    <row r="83" spans="2:9" ht="17.100000000000001" customHeight="1">
      <c r="B83" s="9" t="s">
        <v>46</v>
      </c>
      <c r="C83" s="10"/>
      <c r="D83" s="10"/>
      <c r="E83" s="37">
        <v>300000</v>
      </c>
      <c r="I83" s="3"/>
    </row>
    <row r="84" spans="2:9" ht="17.100000000000001" customHeight="1">
      <c r="B84" s="9" t="s">
        <v>47</v>
      </c>
      <c r="C84" s="10"/>
      <c r="D84" s="10"/>
      <c r="E84" s="37">
        <v>62987253</v>
      </c>
      <c r="F84" s="39"/>
      <c r="I84" s="3"/>
    </row>
    <row r="85" spans="2:9" ht="17.100000000000001" customHeight="1">
      <c r="B85" s="9" t="s">
        <v>48</v>
      </c>
      <c r="C85" s="10"/>
      <c r="D85" s="10"/>
      <c r="E85" s="37">
        <v>10516784</v>
      </c>
      <c r="I85" s="3"/>
    </row>
    <row r="86" spans="2:9" ht="17.100000000000001" customHeight="1">
      <c r="B86" s="9" t="s">
        <v>49</v>
      </c>
      <c r="C86" s="10"/>
      <c r="D86" s="10"/>
      <c r="E86" s="37">
        <v>20460487</v>
      </c>
      <c r="F86" s="39"/>
      <c r="I86" s="3"/>
    </row>
    <row r="87" spans="2:9" ht="17.100000000000001" customHeight="1">
      <c r="B87" s="9" t="s">
        <v>50</v>
      </c>
      <c r="C87" s="10"/>
      <c r="D87" s="10"/>
      <c r="E87" s="37">
        <v>30717168</v>
      </c>
      <c r="F87" s="39"/>
      <c r="I87" s="3"/>
    </row>
    <row r="88" spans="2:9" ht="17.100000000000001" customHeight="1">
      <c r="B88" s="9" t="s">
        <v>51</v>
      </c>
      <c r="C88" s="10"/>
      <c r="D88" s="10"/>
      <c r="E88" s="38">
        <f>SUM(E89)</f>
        <v>1929000</v>
      </c>
      <c r="I88" s="3"/>
    </row>
    <row r="89" spans="2:9" ht="17.100000000000001" customHeight="1">
      <c r="B89" s="9" t="s">
        <v>52</v>
      </c>
      <c r="C89" s="10"/>
      <c r="D89" s="10"/>
      <c r="E89" s="37">
        <v>1929000</v>
      </c>
      <c r="I89" s="3"/>
    </row>
    <row r="90" spans="2:9" ht="17.100000000000001" customHeight="1">
      <c r="B90" s="9" t="s">
        <v>53</v>
      </c>
      <c r="C90" s="10"/>
      <c r="D90" s="10"/>
      <c r="E90" s="38">
        <f>SUM(E91)</f>
        <v>2000000</v>
      </c>
      <c r="I90" s="3"/>
    </row>
    <row r="91" spans="2:9" ht="17.100000000000001" customHeight="1">
      <c r="B91" s="9" t="s">
        <v>54</v>
      </c>
      <c r="C91" s="10"/>
      <c r="D91" s="10"/>
      <c r="E91" s="37">
        <v>2000000</v>
      </c>
      <c r="I91" s="3"/>
    </row>
    <row r="92" spans="2:9" ht="17.100000000000001" customHeight="1">
      <c r="B92" s="9" t="s">
        <v>55</v>
      </c>
      <c r="C92" s="10"/>
      <c r="D92" s="10"/>
      <c r="E92" s="38">
        <f>SUM(E93:E94)</f>
        <v>62617394</v>
      </c>
      <c r="I92" s="3"/>
    </row>
    <row r="93" spans="2:9" ht="17.100000000000001" customHeight="1">
      <c r="B93" s="9" t="s">
        <v>56</v>
      </c>
      <c r="C93" s="10"/>
      <c r="D93" s="10"/>
      <c r="E93" s="37">
        <v>16240834</v>
      </c>
      <c r="I93" s="3"/>
    </row>
    <row r="94" spans="2:9" ht="17.100000000000001" customHeight="1">
      <c r="B94" s="9" t="s">
        <v>57</v>
      </c>
      <c r="C94" s="10"/>
      <c r="D94" s="10"/>
      <c r="E94" s="37">
        <v>46376560</v>
      </c>
      <c r="I94" s="3"/>
    </row>
    <row r="95" spans="2:9" ht="17.100000000000001" customHeight="1">
      <c r="B95" s="9" t="s">
        <v>58</v>
      </c>
      <c r="C95" s="10"/>
      <c r="D95" s="10"/>
      <c r="E95" s="38">
        <f>SUM(E96)</f>
        <v>20761000</v>
      </c>
      <c r="I95" s="3"/>
    </row>
    <row r="96" spans="2:9" ht="17.100000000000001" customHeight="1">
      <c r="B96" s="9" t="s">
        <v>59</v>
      </c>
      <c r="C96" s="10"/>
      <c r="D96" s="10"/>
      <c r="E96" s="37">
        <v>20761000</v>
      </c>
      <c r="I96" s="3"/>
    </row>
    <row r="97" spans="2:9" ht="17.100000000000001" customHeight="1">
      <c r="B97" s="9" t="s">
        <v>60</v>
      </c>
      <c r="C97" s="10"/>
      <c r="D97" s="10"/>
      <c r="E97" s="38">
        <f>SUM(E98:E100)</f>
        <v>35641728</v>
      </c>
      <c r="I97" s="3"/>
    </row>
    <row r="98" spans="2:9" ht="17.100000000000001" customHeight="1">
      <c r="B98" s="9" t="s">
        <v>61</v>
      </c>
      <c r="C98" s="10"/>
      <c r="D98" s="10"/>
      <c r="E98" s="37">
        <v>32133840</v>
      </c>
      <c r="I98" s="3"/>
    </row>
    <row r="99" spans="2:9" ht="17.100000000000001" customHeight="1">
      <c r="B99" s="9" t="s">
        <v>62</v>
      </c>
      <c r="C99" s="10"/>
      <c r="D99" s="10"/>
      <c r="E99" s="37">
        <v>2309518</v>
      </c>
      <c r="I99" s="3"/>
    </row>
    <row r="100" spans="2:9" ht="17.100000000000001" customHeight="1">
      <c r="B100" s="9" t="s">
        <v>63</v>
      </c>
      <c r="C100" s="10"/>
      <c r="D100" s="10"/>
      <c r="E100" s="37">
        <v>1198370</v>
      </c>
      <c r="I100" s="3"/>
    </row>
    <row r="101" spans="2:9" ht="17.100000000000001" customHeight="1">
      <c r="B101" s="9" t="s">
        <v>64</v>
      </c>
      <c r="C101" s="10"/>
      <c r="D101" s="10"/>
      <c r="E101" s="38">
        <f>SUM(E102:E103)</f>
        <v>925277</v>
      </c>
      <c r="I101" s="3"/>
    </row>
    <row r="102" spans="2:9" ht="17.100000000000001" customHeight="1">
      <c r="B102" s="9" t="s">
        <v>65</v>
      </c>
      <c r="C102" s="10"/>
      <c r="D102" s="10"/>
      <c r="E102" s="37">
        <v>50000</v>
      </c>
      <c r="I102" s="3"/>
    </row>
    <row r="103" spans="2:9" ht="17.100000000000001" customHeight="1">
      <c r="B103" s="40" t="s">
        <v>66</v>
      </c>
      <c r="C103" s="10"/>
      <c r="D103" s="10"/>
      <c r="E103" s="37">
        <v>875277</v>
      </c>
      <c r="I103" s="3"/>
    </row>
    <row r="104" spans="2:9" ht="17.100000000000001" customHeight="1">
      <c r="B104" s="9" t="s">
        <v>67</v>
      </c>
      <c r="C104" s="10"/>
      <c r="D104" s="10"/>
      <c r="E104" s="38">
        <f>SUM(E105:E107)</f>
        <v>74834037</v>
      </c>
      <c r="I104" s="3"/>
    </row>
    <row r="105" spans="2:9" ht="17.100000000000001" customHeight="1">
      <c r="B105" s="9" t="s">
        <v>68</v>
      </c>
      <c r="C105" s="10"/>
      <c r="D105" s="10"/>
      <c r="E105" s="37">
        <v>66941695</v>
      </c>
      <c r="I105" s="3"/>
    </row>
    <row r="106" spans="2:9" ht="17.100000000000001" customHeight="1">
      <c r="B106" s="9" t="s">
        <v>69</v>
      </c>
      <c r="C106" s="10"/>
      <c r="D106" s="10"/>
      <c r="E106" s="37">
        <v>7392342</v>
      </c>
      <c r="I106" s="3"/>
    </row>
    <row r="107" spans="2:9" ht="17.100000000000001" customHeight="1">
      <c r="B107" s="9" t="s">
        <v>70</v>
      </c>
      <c r="C107" s="10"/>
      <c r="D107" s="10"/>
      <c r="E107" s="37">
        <v>500000</v>
      </c>
      <c r="I107" s="3"/>
    </row>
    <row r="108" spans="2:9" ht="17.100000000000001" customHeight="1">
      <c r="B108" s="9" t="s">
        <v>71</v>
      </c>
      <c r="C108" s="10"/>
      <c r="D108" s="10"/>
      <c r="E108" s="38">
        <v>32620000</v>
      </c>
      <c r="I108" s="3"/>
    </row>
    <row r="109" spans="2:9" ht="26.25" customHeight="1">
      <c r="B109" s="20" t="s">
        <v>11</v>
      </c>
      <c r="C109" s="21"/>
      <c r="D109" s="21"/>
      <c r="E109" s="41">
        <f>+E75+E81+E88+E90+E92+E95+E97+E101+E104+E108</f>
        <v>613287178</v>
      </c>
      <c r="I109" s="3"/>
    </row>
    <row r="110" spans="2:9">
      <c r="E110" s="3"/>
      <c r="I110" s="3"/>
    </row>
    <row r="112" spans="2:9">
      <c r="B112" s="2"/>
    </row>
    <row r="113" spans="2:2">
      <c r="B113" s="2"/>
    </row>
    <row r="114" spans="2:2">
      <c r="B114" s="2"/>
    </row>
  </sheetData>
  <mergeCells count="8">
    <mergeCell ref="E66:E67"/>
    <mergeCell ref="B12:E12"/>
    <mergeCell ref="E45:E46"/>
    <mergeCell ref="E48:E50"/>
    <mergeCell ref="E53:E54"/>
    <mergeCell ref="E57:E58"/>
    <mergeCell ref="E62:E63"/>
    <mergeCell ref="B36:C36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8"/>
  <sheetViews>
    <sheetView tabSelected="1" workbookViewId="0">
      <selection activeCell="D11" sqref="D11"/>
    </sheetView>
  </sheetViews>
  <sheetFormatPr defaultRowHeight="15"/>
  <cols>
    <col min="1" max="16384" width="9.140625" style="1"/>
  </cols>
  <sheetData>
    <row r="3" spans="1:12">
      <c r="A3" s="42"/>
      <c r="B3" s="42"/>
      <c r="C3" s="42"/>
      <c r="D3" s="42"/>
      <c r="E3" s="1" t="s">
        <v>3</v>
      </c>
      <c r="G3" s="43"/>
      <c r="H3" s="43"/>
      <c r="I3" s="43"/>
      <c r="J3" s="43"/>
      <c r="K3" s="43"/>
      <c r="L3" s="43"/>
    </row>
    <row r="4" spans="1:1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>
      <c r="A5" s="1" t="s">
        <v>99</v>
      </c>
    </row>
    <row r="6" spans="1:12">
      <c r="A6" s="1" t="s">
        <v>100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10" spans="1:12">
      <c r="G10" s="53" t="s">
        <v>93</v>
      </c>
      <c r="H10" s="53"/>
      <c r="I10" s="53"/>
      <c r="J10" s="53"/>
    </row>
    <row r="11" spans="1:12">
      <c r="G11" s="53" t="s">
        <v>94</v>
      </c>
      <c r="H11" s="53"/>
      <c r="I11" s="53"/>
      <c r="J11" s="53"/>
    </row>
    <row r="12" spans="1:12">
      <c r="H12" s="53"/>
      <c r="I12" s="53"/>
    </row>
    <row r="13" spans="1:12">
      <c r="G13" s="53" t="s">
        <v>95</v>
      </c>
      <c r="H13" s="53"/>
      <c r="I13" s="53"/>
      <c r="J13" s="53"/>
    </row>
    <row r="15" spans="1:12">
      <c r="B15" s="54" t="s">
        <v>96</v>
      </c>
      <c r="C15" s="54"/>
      <c r="D15" s="54"/>
      <c r="E15" s="54"/>
    </row>
    <row r="16" spans="1:12">
      <c r="B16" s="55" t="s">
        <v>97</v>
      </c>
      <c r="C16" s="55"/>
      <c r="D16" s="55"/>
      <c r="E16" s="55"/>
    </row>
    <row r="18" spans="2:2">
      <c r="B18" s="1" t="s">
        <v>98</v>
      </c>
    </row>
  </sheetData>
  <mergeCells count="5">
    <mergeCell ref="G10:J10"/>
    <mergeCell ref="H12:I12"/>
    <mergeCell ref="G11:J11"/>
    <mergeCell ref="G13:J13"/>
    <mergeCell ref="B16:E16"/>
  </mergeCells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 opsti deo</vt:lpstr>
      <vt:lpstr>III  potpis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ugovori</dc:creator>
  <cp:lastModifiedBy>ugovori</cp:lastModifiedBy>
  <cp:lastPrinted>2016-12-30T12:37:44Z</cp:lastPrinted>
  <dcterms:created xsi:type="dcterms:W3CDTF">2015-01-26T10:17:16Z</dcterms:created>
  <dcterms:modified xsi:type="dcterms:W3CDTF">2016-12-30T12:38:01Z</dcterms:modified>
</cp:coreProperties>
</file>